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Лист1" sheetId="1" r:id="rId1"/>
    <sheet name="Лист2" sheetId="2" r:id="rId2"/>
    <sheet name="Лист3" sheetId="3" r:id="rId3"/>
  </sheets>
  <definedNames>
    <definedName name="_xlnm.Print_Area" localSheetId="2">'Лист3'!$A$1:$N$39</definedName>
  </definedNames>
  <calcPr fullCalcOnLoad="1"/>
</workbook>
</file>

<file path=xl/sharedStrings.xml><?xml version="1.0" encoding="utf-8"?>
<sst xmlns="http://schemas.openxmlformats.org/spreadsheetml/2006/main" count="94" uniqueCount="56">
  <si>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</si>
  <si>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</si>
  <si>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</si>
  <si>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</si>
  <si>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</si>
  <si>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</si>
  <si>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</si>
  <si>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</si>
  <si>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</si>
  <si>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</si>
  <si>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</si>
  <si>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</si>
  <si>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</si>
  <si>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 Расчет начальной (максимальной) цены гражданско-правового договора производится путем сложения начальных (максимальных) цен по позициям.</t>
  </si>
  <si>
    <t>ОБОСНОВАНИЕ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</si>
  <si>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</si>
  <si>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</si>
  <si>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"Поставка радиоуправляемых моделей машин"</t>
  </si>
  <si>
    <t>Дата подготовки обоснования начальной (максимальной) цены гражданско-правового договора: 29.08.2014 г.</t>
  </si>
  <si>
    <t>Поставщик №1  Исх 925 от 20.06.2014г. Вх. 1336 от 31.07.2014г.</t>
  </si>
  <si>
    <t>Поставщик №2  Исх 924 от 20.06.2014г. Вх 1337584 от 31.074.2014г.</t>
  </si>
  <si>
    <t>Поставщик №3  Исх 885 от 18.06.2014г. Вх 1335 от 31.07.2014г.</t>
  </si>
  <si>
    <t>Поставщик №4  Исх 923 от 20.06.2014г. Вх 1338 от 31.07.2014г.</t>
  </si>
  <si>
    <t>Радиоуправляемая автомодель багги</t>
  </si>
  <si>
    <t>Электрокомплект RTR синий. 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</si>
  <si>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</si>
  <si>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Радиоуправляемая автомодель монстр</t>
  </si>
  <si>
    <t>выполненная в масштабе 1:10 Off-road, c  коллекторным двигателем RC550, усиленными амортизаторами, передатчик не менее 2 канальный не менее 2,4ГГц, с влагозащищенной электроникой. Модель должна иметь настраиваемую подвеску, фрикционное сцепление, большие масляные амортизаторы с точной регулировкой жесткости, выполненные из аллюминия. Длина не менее 414мм не более 415мм, ширина не менее 327мм не более 328мм, высота не менее 155мм не более 156мм, полный привод, орожный просвет не менее 39мм не более 40мм, длина колесной базы не менее 294мм не более 295мм.</t>
  </si>
  <si>
    <t xml:space="preserve">Радиоуправляемая автомодель </t>
  </si>
  <si>
    <t>Трак 1/18 электро - MINI RECON RTR (2,4GHz) аккумуляторная батарея и зарядное устройство в комплекте (HP1-101544)</t>
  </si>
  <si>
    <t>Электродвигатель коллекторный</t>
  </si>
  <si>
    <t xml:space="preserve">1/18 - HPI 21T MICRO (370 TYPE) HPI - 105506 </t>
  </si>
  <si>
    <t>Радиоуправляемая автомодель Mini -Z</t>
  </si>
  <si>
    <t>выполненная в масштабе 1:43, шасси с установленным двигателем, сервомашинкой и приемником не менее 2,4 ГГц, длина не менее 155мм не более 156мм, ширина не менее 71мм не более 72мм, высота не менее 43мм не более 44мм, вес не более 164гр.</t>
  </si>
  <si>
    <t>Набор инструментов</t>
  </si>
  <si>
    <t>набор инструментов и крепежа для радиоуправляемых моделей машин</t>
  </si>
  <si>
    <t>модель Mini-Z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</si>
  <si>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LMS (32204W-B),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</si>
  <si>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</si>
  <si>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Радиоуправляемая автомодель</t>
  </si>
  <si>
    <t>полноприводная модель Put EP FAZER F1 GTR Gulf на шасси FAEP Fazer EP, выполненная в масштабе 1:27.6, длина не менее 175,6мм, не более 175,7мм, ширина не менее 76мм не более 77мм, высота не менее 43мм не более 44мм. Колесная база 98.0мм (тип L), колея: перед не 63,5мм, зад 63мм, двигатель 130 класс, диаметр и ширина колес: перед 25мм*8,5мм, зад 25мм*11мм, передаточное соотношение: 7.3, 6.3, 5.5, 4.9:1, вес не более 130грамм.</t>
  </si>
  <si>
    <t>Счетчик кругов</t>
  </si>
  <si>
    <t>для моделей MiniZ MR-015/MR-O (MZW113), датчик для определения количества пройденных кругов трассы и таймер.</t>
  </si>
  <si>
    <t>Зарядное устройство</t>
  </si>
  <si>
    <t>на 7,2В для приемника, передатчика FUTABA и канала свечи</t>
  </si>
  <si>
    <t>автоматическое зарядное устройство, работающее от сети переменного тока 220В, с зарядным током 1А, предназначенное для зарядки NiCd  или NiMh аккумуляторов от 4 до 8 банок с разъемом Tamiya,  со светодиодным индикатором. Примерное время заряда не более 3 часов (током 1А, при емкости 3000mAh)</t>
  </si>
  <si>
    <t>Электронная засечка кругов</t>
  </si>
  <si>
    <t>I.C.Tag Lap Counter домашняя версия, для автомоделей  Kyoshо серии dNaNo и Mini-Z с установленными транспондерами I.C.Tag для dNaNo и Mini-Z</t>
  </si>
  <si>
    <t>Стартер</t>
  </si>
  <si>
    <t>ручной в сборе для ДВС мотора Kyosho GXR-15 и GXR-18</t>
  </si>
  <si>
    <t>ручной в сборе для ДВС мотора Kyosho GX-21</t>
  </si>
  <si>
    <t xml:space="preserve">Поставщик №5  Исх 963 от 26.06.2014г. Вх </t>
  </si>
  <si>
    <t>не предостав-лено</t>
  </si>
  <si>
    <t>цена единицы товара, руб.</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</si>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</sst>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0"/>
      <name val="Arial"/>
      <family val="0"/>
    </font>
    <font>
      <b/>
      <sz val="12"/>
      <name val="Times New Roman"/>
      <family val="1"/>
    </font>
    <font>
      <sz val="12"/>
      <name val="Times New Roman"/>
      <family val="1"/>
    </font>
    <font>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 fontId="0" fillId="0" borderId="0" xfId="0" applyNumberFormat="1" applyAlignment="1">
      <alignment/>
    </xf>
    <xf numFmtId="0" fontId="1" fillId="0" borderId="11" xfId="0" applyFont="1" applyBorder="1" applyAlignment="1">
      <alignment horizontal="center"/>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0" xfId="0" applyFont="1" applyAlignment="1">
      <alignment horizontal="left"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542925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33108900"/>
          <a:ext cx="16668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9"/>
  <sheetViews>
    <sheetView tabSelected="1" view="pageBreakPreview" zoomScaleSheetLayoutView="100" zoomScalePageLayoutView="0" workbookViewId="0" topLeftCell="A10">
      <selection activeCell="N14" sqref="N14"/>
    </sheetView>
  </sheetViews>
  <sheetFormatPr defaultColWidth="9.140625" defaultRowHeight="12.75"/>
  <cols>
    <col min="1" max="1" width="5.421875" style="0" customWidth="1"/>
    <col min="2" max="2" width="21.8515625" style="0" customWidth="1"/>
    <col min="3" max="3" width="8.140625" style="0" customWidth="1"/>
    <col min="4" max="4" width="12.28125" style="0" customWidth="1"/>
    <col min="5" max="5" width="34.57421875" style="0" customWidth="1"/>
    <col min="6" max="6" width="13.140625" style="0" customWidth="1"/>
    <col min="7" max="7" width="13.8515625" style="0" customWidth="1"/>
    <col min="8" max="11" width="11.7109375" style="0" customWidth="1"/>
    <col min="12" max="13" width="14.140625" style="0" customWidth="1"/>
    <col min="14" max="14" width="19.57421875" style="0" customWidth="1"/>
    <col min="17" max="17" width="10.140625" style="0" bestFit="1" customWidth="1"/>
    <col min="18" max="18" width="16.421875" style="0" customWidth="1"/>
    <col min="19" max="19" width="10.140625" style="0" bestFit="1" customWidth="1"/>
  </cols>
  <sheetData>
    <row r="1" spans="11:14" ht="77.25" customHeight="1">
      <c r="K1" s="17" t="s">
        <v>55</v>
      </c>
      <c r="L1" s="17"/>
      <c r="M1" s="17"/>
      <c r="N1" s="17"/>
    </row>
    <row r="3" spans="1:14" ht="19.5" customHeight="1">
      <c r="A3" s="27" t="s">
        <v>14</v>
      </c>
      <c r="B3" s="27"/>
      <c r="C3" s="27"/>
      <c r="D3" s="27"/>
      <c r="E3" s="27"/>
      <c r="F3" s="27"/>
      <c r="G3" s="27"/>
      <c r="H3" s="27"/>
      <c r="I3" s="27"/>
      <c r="J3" s="27"/>
      <c r="K3" s="27"/>
      <c r="L3" s="27"/>
      <c r="M3" s="27"/>
      <c r="N3" s="27"/>
    </row>
    <row r="4" spans="1:14" ht="17.25" customHeight="1">
      <c r="A4" s="28" t="s">
        <v>17</v>
      </c>
      <c r="B4" s="28"/>
      <c r="C4" s="28"/>
      <c r="D4" s="28"/>
      <c r="E4" s="28"/>
      <c r="F4" s="28"/>
      <c r="G4" s="28"/>
      <c r="H4" s="28"/>
      <c r="I4" s="28"/>
      <c r="J4" s="28"/>
      <c r="K4" s="28"/>
      <c r="L4" s="28"/>
      <c r="M4" s="28"/>
      <c r="N4" s="28"/>
    </row>
    <row r="5" spans="1:14" ht="10.5" customHeight="1">
      <c r="A5" s="10"/>
      <c r="B5" s="10"/>
      <c r="C5" s="10"/>
      <c r="D5" s="10"/>
      <c r="E5" s="10"/>
      <c r="F5" s="10"/>
      <c r="G5" s="10"/>
      <c r="H5" s="10"/>
      <c r="I5" s="10"/>
      <c r="J5" s="10"/>
      <c r="K5" s="10"/>
      <c r="L5" s="10"/>
      <c r="M5" s="10"/>
      <c r="N5" s="10"/>
    </row>
    <row r="6" spans="1:15" ht="15.75">
      <c r="A6" s="11" t="s">
        <v>18</v>
      </c>
      <c r="B6" s="11"/>
      <c r="C6" s="11"/>
      <c r="D6" s="11"/>
      <c r="E6" s="11"/>
      <c r="F6" s="11"/>
      <c r="G6" s="11"/>
      <c r="H6" s="11"/>
      <c r="I6" s="11"/>
      <c r="J6" s="11"/>
      <c r="K6" s="11"/>
      <c r="L6" s="11"/>
      <c r="M6" s="11"/>
      <c r="N6" s="11"/>
      <c r="O6" s="11"/>
    </row>
    <row r="7" spans="1:15" ht="15.75" customHeight="1">
      <c r="A7" s="24" t="s">
        <v>15</v>
      </c>
      <c r="B7" s="24"/>
      <c r="C7" s="24"/>
      <c r="D7" s="24"/>
      <c r="E7" s="24"/>
      <c r="F7" s="24"/>
      <c r="G7" s="24"/>
      <c r="H7" s="24"/>
      <c r="I7" s="24"/>
      <c r="J7" s="24"/>
      <c r="K7" s="24"/>
      <c r="L7" s="24"/>
      <c r="M7" s="24"/>
      <c r="N7" s="24"/>
      <c r="O7" s="12"/>
    </row>
    <row r="8" spans="1:15" ht="33" customHeight="1">
      <c r="A8" s="17" t="s">
        <v>12</v>
      </c>
      <c r="B8" s="17"/>
      <c r="C8" s="17"/>
      <c r="D8" s="17"/>
      <c r="E8" s="17"/>
      <c r="F8" s="17"/>
      <c r="G8" s="17"/>
      <c r="H8" s="17"/>
      <c r="I8" s="17"/>
      <c r="J8" s="17"/>
      <c r="K8" s="17"/>
      <c r="L8" s="17"/>
      <c r="M8" s="17"/>
      <c r="N8" s="17"/>
      <c r="O8" s="12"/>
    </row>
    <row r="9" spans="1:15" ht="15.75">
      <c r="A9" s="24" t="s">
        <v>54</v>
      </c>
      <c r="B9" s="24"/>
      <c r="C9" s="24"/>
      <c r="D9" s="24"/>
      <c r="E9" s="24"/>
      <c r="F9" s="24"/>
      <c r="G9" s="24"/>
      <c r="H9" s="24"/>
      <c r="I9" s="24"/>
      <c r="J9" s="24"/>
      <c r="K9" s="24"/>
      <c r="L9" s="24"/>
      <c r="M9" s="24"/>
      <c r="N9" s="24"/>
      <c r="O9" s="12"/>
    </row>
    <row r="11" spans="1:14" ht="27" customHeight="1">
      <c r="A11" s="18" t="s">
        <v>6</v>
      </c>
      <c r="B11" s="18" t="s">
        <v>0</v>
      </c>
      <c r="C11" s="25" t="s">
        <v>7</v>
      </c>
      <c r="D11" s="18" t="s">
        <v>5</v>
      </c>
      <c r="E11" s="18" t="s">
        <v>1</v>
      </c>
      <c r="F11" s="18" t="s">
        <v>4</v>
      </c>
      <c r="G11" s="19" t="s">
        <v>2</v>
      </c>
      <c r="H11" s="19"/>
      <c r="I11" s="19"/>
      <c r="J11" s="19"/>
      <c r="K11" s="19"/>
      <c r="L11" s="18" t="s">
        <v>3</v>
      </c>
      <c r="M11" s="25" t="s">
        <v>53</v>
      </c>
      <c r="N11" s="18" t="s">
        <v>10</v>
      </c>
    </row>
    <row r="12" spans="1:14" ht="113.25" customHeight="1">
      <c r="A12" s="18"/>
      <c r="B12" s="18"/>
      <c r="C12" s="26"/>
      <c r="D12" s="18"/>
      <c r="E12" s="18"/>
      <c r="F12" s="18"/>
      <c r="G12" s="6" t="s">
        <v>19</v>
      </c>
      <c r="H12" s="6" t="s">
        <v>20</v>
      </c>
      <c r="I12" s="6" t="s">
        <v>21</v>
      </c>
      <c r="J12" s="6" t="s">
        <v>22</v>
      </c>
      <c r="K12" s="6" t="s">
        <v>51</v>
      </c>
      <c r="L12" s="18"/>
      <c r="M12" s="26"/>
      <c r="N12" s="18"/>
    </row>
    <row r="13" spans="1:14" ht="15.75">
      <c r="A13" s="1">
        <v>1</v>
      </c>
      <c r="B13" s="2">
        <v>2</v>
      </c>
      <c r="C13" s="1">
        <v>3</v>
      </c>
      <c r="D13" s="2">
        <v>4</v>
      </c>
      <c r="E13" s="1">
        <v>5</v>
      </c>
      <c r="F13" s="2">
        <v>6</v>
      </c>
      <c r="G13" s="1">
        <v>7</v>
      </c>
      <c r="H13" s="2">
        <v>8</v>
      </c>
      <c r="I13" s="1">
        <v>9</v>
      </c>
      <c r="J13" s="2">
        <v>10</v>
      </c>
      <c r="K13" s="1">
        <v>11</v>
      </c>
      <c r="L13" s="2">
        <v>12</v>
      </c>
      <c r="M13" s="2"/>
      <c r="N13" s="1">
        <v>13</v>
      </c>
    </row>
    <row r="14" spans="1:17" ht="238.5" customHeight="1">
      <c r="A14" s="1">
        <v>1</v>
      </c>
      <c r="B14" s="2" t="s">
        <v>23</v>
      </c>
      <c r="C14" s="2" t="s">
        <v>11</v>
      </c>
      <c r="D14" s="5">
        <v>2</v>
      </c>
      <c r="E14" s="14" t="s">
        <v>24</v>
      </c>
      <c r="F14" s="2">
        <v>4</v>
      </c>
      <c r="G14" s="3">
        <v>6227.1</v>
      </c>
      <c r="H14" s="3">
        <v>6057.27</v>
      </c>
      <c r="I14" s="3">
        <v>5661</v>
      </c>
      <c r="J14" s="3">
        <v>5750</v>
      </c>
      <c r="K14" s="3" t="s">
        <v>52</v>
      </c>
      <c r="L14" s="4">
        <f>STDEVA(G14:J14)/(SUM(G14:J14)/COUNTIF(G14:J14,"&gt;0"))</f>
        <v>0.04456432588388764</v>
      </c>
      <c r="M14" s="3">
        <f>(G14+H14+I14+J14)/F14</f>
        <v>5923.842500000001</v>
      </c>
      <c r="N14" s="3">
        <v>11847.68</v>
      </c>
      <c r="Q14" s="15"/>
    </row>
    <row r="15" spans="1:17" ht="235.5" customHeight="1">
      <c r="A15" s="1">
        <v>2</v>
      </c>
      <c r="B15" s="2" t="s">
        <v>23</v>
      </c>
      <c r="C15" s="1" t="s">
        <v>11</v>
      </c>
      <c r="D15" s="3">
        <v>3</v>
      </c>
      <c r="E15" s="14" t="s">
        <v>25</v>
      </c>
      <c r="F15" s="1">
        <v>4</v>
      </c>
      <c r="G15" s="3">
        <v>7029</v>
      </c>
      <c r="H15" s="3">
        <v>6837.3</v>
      </c>
      <c r="I15" s="3">
        <v>6390</v>
      </c>
      <c r="J15" s="3">
        <v>6550</v>
      </c>
      <c r="K15" s="3" t="s">
        <v>52</v>
      </c>
      <c r="L15" s="4">
        <f aca="true" t="shared" si="0" ref="L15:L30">STDEVA(G15:J15)/(SUM(G15:J15)/COUNTIF(G15:J15,"&gt;0"))</f>
        <v>0.04270212471207157</v>
      </c>
      <c r="M15" s="3">
        <f aca="true" t="shared" si="1" ref="M15:M30">(G15+H15+I15+J15)/F15</f>
        <v>6701.575</v>
      </c>
      <c r="N15" s="3">
        <v>20104.74</v>
      </c>
      <c r="Q15" s="15"/>
    </row>
    <row r="16" spans="1:17" ht="271.5" customHeight="1">
      <c r="A16" s="1">
        <v>3</v>
      </c>
      <c r="B16" s="2" t="s">
        <v>26</v>
      </c>
      <c r="C16" s="1" t="s">
        <v>11</v>
      </c>
      <c r="D16" s="3">
        <v>3</v>
      </c>
      <c r="E16" s="13" t="s">
        <v>27</v>
      </c>
      <c r="F16" s="1">
        <v>4</v>
      </c>
      <c r="G16" s="3">
        <v>7095</v>
      </c>
      <c r="H16" s="3">
        <v>6901.5</v>
      </c>
      <c r="I16" s="3">
        <v>6450</v>
      </c>
      <c r="J16" s="3">
        <v>6800</v>
      </c>
      <c r="K16" s="3" t="s">
        <v>52</v>
      </c>
      <c r="L16" s="4">
        <f t="shared" si="0"/>
        <v>0.03969124991819941</v>
      </c>
      <c r="M16" s="3">
        <f t="shared" si="1"/>
        <v>6811.625</v>
      </c>
      <c r="N16" s="3">
        <v>20434.89</v>
      </c>
      <c r="Q16" s="15"/>
    </row>
    <row r="17" spans="1:17" ht="64.5" customHeight="1">
      <c r="A17" s="1">
        <v>4</v>
      </c>
      <c r="B17" s="2" t="s">
        <v>28</v>
      </c>
      <c r="C17" s="1" t="s">
        <v>11</v>
      </c>
      <c r="D17" s="3">
        <v>2</v>
      </c>
      <c r="E17" s="13" t="s">
        <v>29</v>
      </c>
      <c r="F17" s="1">
        <v>4</v>
      </c>
      <c r="G17" s="3">
        <v>6479</v>
      </c>
      <c r="H17" s="3">
        <v>6302.3</v>
      </c>
      <c r="I17" s="3">
        <v>5890</v>
      </c>
      <c r="J17" s="3">
        <v>6200</v>
      </c>
      <c r="K17" s="3" t="s">
        <v>52</v>
      </c>
      <c r="L17" s="4">
        <f t="shared" si="0"/>
        <v>0.03973626013102143</v>
      </c>
      <c r="M17" s="3">
        <f t="shared" si="1"/>
        <v>6217.825</v>
      </c>
      <c r="N17" s="3">
        <v>12435.66</v>
      </c>
      <c r="Q17" s="15"/>
    </row>
    <row r="18" spans="1:17" ht="64.5" customHeight="1">
      <c r="A18" s="1">
        <v>5</v>
      </c>
      <c r="B18" s="2" t="s">
        <v>30</v>
      </c>
      <c r="C18" s="1" t="s">
        <v>11</v>
      </c>
      <c r="D18" s="3">
        <v>5</v>
      </c>
      <c r="E18" s="13" t="s">
        <v>31</v>
      </c>
      <c r="F18" s="1">
        <v>4</v>
      </c>
      <c r="G18" s="3">
        <v>858</v>
      </c>
      <c r="H18" s="3">
        <v>834.6</v>
      </c>
      <c r="I18" s="3">
        <v>780</v>
      </c>
      <c r="J18" s="3">
        <v>800</v>
      </c>
      <c r="K18" s="3" t="s">
        <v>52</v>
      </c>
      <c r="L18" s="4">
        <f t="shared" si="0"/>
        <v>0.04259553103074858</v>
      </c>
      <c r="M18" s="3">
        <f t="shared" si="1"/>
        <v>818.15</v>
      </c>
      <c r="N18" s="3">
        <v>4090.75</v>
      </c>
      <c r="Q18" s="15"/>
    </row>
    <row r="19" spans="1:17" ht="132" customHeight="1">
      <c r="A19" s="1">
        <v>6</v>
      </c>
      <c r="B19" s="2" t="s">
        <v>32</v>
      </c>
      <c r="C19" s="1" t="s">
        <v>11</v>
      </c>
      <c r="D19" s="3">
        <v>1</v>
      </c>
      <c r="E19" s="13" t="s">
        <v>33</v>
      </c>
      <c r="F19" s="1">
        <v>4</v>
      </c>
      <c r="G19" s="3">
        <v>8120.2</v>
      </c>
      <c r="H19" s="3">
        <v>7898.74</v>
      </c>
      <c r="I19" s="3">
        <v>7382</v>
      </c>
      <c r="J19" s="3">
        <v>7550</v>
      </c>
      <c r="K19" s="3" t="s">
        <v>52</v>
      </c>
      <c r="L19" s="4">
        <f t="shared" si="0"/>
        <v>0.04312159262945644</v>
      </c>
      <c r="M19" s="3">
        <f t="shared" si="1"/>
        <v>7737.735</v>
      </c>
      <c r="N19" s="3">
        <v>7737.74</v>
      </c>
      <c r="Q19" s="15"/>
    </row>
    <row r="20" spans="1:17" ht="64.5" customHeight="1">
      <c r="A20" s="1">
        <v>7</v>
      </c>
      <c r="B20" s="2" t="s">
        <v>34</v>
      </c>
      <c r="C20" s="1" t="s">
        <v>11</v>
      </c>
      <c r="D20" s="3">
        <v>1</v>
      </c>
      <c r="E20" s="13" t="s">
        <v>35</v>
      </c>
      <c r="F20" s="1">
        <v>4</v>
      </c>
      <c r="G20" s="3">
        <v>1111</v>
      </c>
      <c r="H20" s="3">
        <v>1080.7</v>
      </c>
      <c r="I20" s="3">
        <v>1010</v>
      </c>
      <c r="J20" s="3">
        <v>1300</v>
      </c>
      <c r="K20" s="3" t="s">
        <v>52</v>
      </c>
      <c r="L20" s="4">
        <f t="shared" si="0"/>
        <v>0.11003691204268198</v>
      </c>
      <c r="M20" s="3">
        <f t="shared" si="1"/>
        <v>1125.425</v>
      </c>
      <c r="N20" s="3">
        <v>1125.43</v>
      </c>
      <c r="Q20" s="15"/>
    </row>
    <row r="21" spans="1:17" ht="117" customHeight="1">
      <c r="A21" s="1">
        <v>8</v>
      </c>
      <c r="B21" s="2" t="s">
        <v>32</v>
      </c>
      <c r="C21" s="1" t="s">
        <v>11</v>
      </c>
      <c r="D21" s="3">
        <v>1</v>
      </c>
      <c r="E21" s="13" t="s">
        <v>36</v>
      </c>
      <c r="F21" s="1">
        <v>4</v>
      </c>
      <c r="G21" s="3">
        <v>7590</v>
      </c>
      <c r="H21" s="3">
        <v>7383</v>
      </c>
      <c r="I21" s="3">
        <v>6900</v>
      </c>
      <c r="J21" s="3">
        <v>7300</v>
      </c>
      <c r="K21" s="3" t="s">
        <v>52</v>
      </c>
      <c r="L21" s="4">
        <f t="shared" si="0"/>
        <v>0.03964495070972462</v>
      </c>
      <c r="M21" s="3">
        <f t="shared" si="1"/>
        <v>7293.25</v>
      </c>
      <c r="N21" s="3">
        <v>7293.25</v>
      </c>
      <c r="Q21" s="15"/>
    </row>
    <row r="22" spans="1:17" ht="121.5" customHeight="1">
      <c r="A22" s="1">
        <v>9</v>
      </c>
      <c r="B22" s="2" t="s">
        <v>32</v>
      </c>
      <c r="C22" s="1" t="s">
        <v>11</v>
      </c>
      <c r="D22" s="3">
        <v>1</v>
      </c>
      <c r="E22" s="13" t="s">
        <v>37</v>
      </c>
      <c r="F22" s="1">
        <v>4</v>
      </c>
      <c r="G22" s="3">
        <v>5819</v>
      </c>
      <c r="H22" s="3">
        <v>5660.3</v>
      </c>
      <c r="I22" s="3">
        <v>5290</v>
      </c>
      <c r="J22" s="3">
        <v>5500</v>
      </c>
      <c r="K22" s="3" t="s">
        <v>52</v>
      </c>
      <c r="L22" s="4">
        <f t="shared" si="0"/>
        <v>0.04062028264921965</v>
      </c>
      <c r="M22" s="3">
        <f t="shared" si="1"/>
        <v>5567.325</v>
      </c>
      <c r="N22" s="3">
        <v>5567.33</v>
      </c>
      <c r="Q22" s="15"/>
    </row>
    <row r="23" spans="1:17" ht="126" customHeight="1">
      <c r="A23" s="1">
        <v>10</v>
      </c>
      <c r="B23" s="2" t="s">
        <v>32</v>
      </c>
      <c r="C23" s="1" t="s">
        <v>11</v>
      </c>
      <c r="D23" s="3">
        <v>1</v>
      </c>
      <c r="E23" s="13" t="s">
        <v>38</v>
      </c>
      <c r="F23" s="1">
        <v>4</v>
      </c>
      <c r="G23" s="3">
        <v>5819</v>
      </c>
      <c r="H23" s="3">
        <v>5660.3</v>
      </c>
      <c r="I23" s="3">
        <v>5290</v>
      </c>
      <c r="J23" s="3">
        <v>5600</v>
      </c>
      <c r="K23" s="3" t="s">
        <v>52</v>
      </c>
      <c r="L23" s="4">
        <f t="shared" si="0"/>
        <v>0.03964480132475931</v>
      </c>
      <c r="M23" s="3">
        <f t="shared" si="1"/>
        <v>5592.325</v>
      </c>
      <c r="N23" s="3">
        <v>5592.33</v>
      </c>
      <c r="Q23" s="15"/>
    </row>
    <row r="24" spans="1:17" ht="237" customHeight="1">
      <c r="A24" s="1">
        <v>11</v>
      </c>
      <c r="B24" s="2" t="s">
        <v>39</v>
      </c>
      <c r="C24" s="1" t="s">
        <v>11</v>
      </c>
      <c r="D24" s="3">
        <v>1</v>
      </c>
      <c r="E24" s="13" t="s">
        <v>40</v>
      </c>
      <c r="F24" s="1">
        <v>4</v>
      </c>
      <c r="G24" s="3">
        <v>9889</v>
      </c>
      <c r="H24" s="3">
        <v>9619.3</v>
      </c>
      <c r="I24" s="3">
        <v>8990</v>
      </c>
      <c r="J24" s="3">
        <v>9400</v>
      </c>
      <c r="K24" s="3" t="s">
        <v>52</v>
      </c>
      <c r="L24" s="4">
        <f t="shared" si="0"/>
        <v>0.04010121814044187</v>
      </c>
      <c r="M24" s="3">
        <f t="shared" si="1"/>
        <v>9474.575</v>
      </c>
      <c r="N24" s="3">
        <v>9474.58</v>
      </c>
      <c r="Q24" s="15"/>
    </row>
    <row r="25" spans="1:17" ht="64.5" customHeight="1">
      <c r="A25" s="1">
        <v>12</v>
      </c>
      <c r="B25" s="2" t="s">
        <v>41</v>
      </c>
      <c r="C25" s="1" t="s">
        <v>11</v>
      </c>
      <c r="D25" s="3">
        <v>4</v>
      </c>
      <c r="E25" s="13" t="s">
        <v>42</v>
      </c>
      <c r="F25" s="1">
        <v>4</v>
      </c>
      <c r="G25" s="3">
        <v>1309</v>
      </c>
      <c r="H25" s="3">
        <v>1273.3</v>
      </c>
      <c r="I25" s="3">
        <v>1190</v>
      </c>
      <c r="J25" s="3">
        <v>1450</v>
      </c>
      <c r="K25" s="3" t="s">
        <v>52</v>
      </c>
      <c r="L25" s="4">
        <f t="shared" si="0"/>
        <v>0.08304961324958982</v>
      </c>
      <c r="M25" s="3">
        <f t="shared" si="1"/>
        <v>1305.575</v>
      </c>
      <c r="N25" s="3">
        <v>5222.32</v>
      </c>
      <c r="Q25" s="15"/>
    </row>
    <row r="26" spans="1:17" ht="64.5" customHeight="1">
      <c r="A26" s="1">
        <v>13</v>
      </c>
      <c r="B26" s="2" t="s">
        <v>43</v>
      </c>
      <c r="C26" s="1" t="s">
        <v>11</v>
      </c>
      <c r="D26" s="3">
        <v>3</v>
      </c>
      <c r="E26" s="13" t="s">
        <v>44</v>
      </c>
      <c r="F26" s="1">
        <v>4</v>
      </c>
      <c r="G26" s="3">
        <v>576.4</v>
      </c>
      <c r="H26" s="3">
        <v>560.68</v>
      </c>
      <c r="I26" s="3">
        <v>524</v>
      </c>
      <c r="J26" s="3">
        <v>640</v>
      </c>
      <c r="K26" s="3" t="s">
        <v>52</v>
      </c>
      <c r="L26" s="4">
        <f t="shared" si="0"/>
        <v>0.08416463475949292</v>
      </c>
      <c r="M26" s="3">
        <f t="shared" si="1"/>
        <v>575.27</v>
      </c>
      <c r="N26" s="3">
        <v>1725.81</v>
      </c>
      <c r="Q26" s="15"/>
    </row>
    <row r="27" spans="1:17" ht="160.5" customHeight="1">
      <c r="A27" s="1">
        <v>14</v>
      </c>
      <c r="B27" s="2" t="s">
        <v>43</v>
      </c>
      <c r="C27" s="1" t="s">
        <v>11</v>
      </c>
      <c r="D27" s="3">
        <v>4</v>
      </c>
      <c r="E27" s="13" t="s">
        <v>45</v>
      </c>
      <c r="F27" s="1">
        <v>4</v>
      </c>
      <c r="G27" s="3">
        <v>495</v>
      </c>
      <c r="H27" s="3">
        <v>481.5</v>
      </c>
      <c r="I27" s="3">
        <v>450</v>
      </c>
      <c r="J27" s="3">
        <v>540</v>
      </c>
      <c r="K27" s="3" t="s">
        <v>52</v>
      </c>
      <c r="L27" s="4">
        <f t="shared" si="0"/>
        <v>0.0759872427485112</v>
      </c>
      <c r="M27" s="3">
        <f t="shared" si="1"/>
        <v>491.625</v>
      </c>
      <c r="N27" s="3">
        <v>1966.52</v>
      </c>
      <c r="Q27" s="15"/>
    </row>
    <row r="28" spans="1:17" ht="75.75" customHeight="1">
      <c r="A28" s="1">
        <v>15</v>
      </c>
      <c r="B28" s="2" t="s">
        <v>46</v>
      </c>
      <c r="C28" s="1" t="s">
        <v>11</v>
      </c>
      <c r="D28" s="3">
        <v>1</v>
      </c>
      <c r="E28" s="13" t="s">
        <v>47</v>
      </c>
      <c r="F28" s="1">
        <v>4</v>
      </c>
      <c r="G28" s="3">
        <v>27390</v>
      </c>
      <c r="H28" s="3">
        <v>26643</v>
      </c>
      <c r="I28" s="3">
        <v>24900</v>
      </c>
      <c r="J28" s="3">
        <v>28500</v>
      </c>
      <c r="K28" s="3" t="s">
        <v>52</v>
      </c>
      <c r="L28" s="4">
        <f t="shared" si="0"/>
        <v>0.05629860810088089</v>
      </c>
      <c r="M28" s="3">
        <f t="shared" si="1"/>
        <v>26858.25</v>
      </c>
      <c r="N28" s="3">
        <v>26858.25</v>
      </c>
      <c r="Q28" s="15"/>
    </row>
    <row r="29" spans="1:17" ht="51.75" customHeight="1">
      <c r="A29" s="1">
        <v>16</v>
      </c>
      <c r="B29" s="2" t="s">
        <v>48</v>
      </c>
      <c r="C29" s="1" t="s">
        <v>11</v>
      </c>
      <c r="D29" s="3">
        <v>2</v>
      </c>
      <c r="E29" s="13" t="s">
        <v>49</v>
      </c>
      <c r="F29" s="1">
        <v>4</v>
      </c>
      <c r="G29" s="3">
        <v>1509.2</v>
      </c>
      <c r="H29" s="3">
        <v>1468.04</v>
      </c>
      <c r="I29" s="3">
        <v>1372</v>
      </c>
      <c r="J29" s="3">
        <v>1580</v>
      </c>
      <c r="K29" s="3" t="s">
        <v>52</v>
      </c>
      <c r="L29" s="4">
        <f t="shared" si="0"/>
        <v>0.05860337073908124</v>
      </c>
      <c r="M29" s="3">
        <f t="shared" si="1"/>
        <v>1482.31</v>
      </c>
      <c r="N29" s="3">
        <v>2964.62</v>
      </c>
      <c r="Q29" s="15"/>
    </row>
    <row r="30" spans="1:19" ht="82.5" customHeight="1">
      <c r="A30" s="1">
        <v>17</v>
      </c>
      <c r="B30" s="2" t="s">
        <v>48</v>
      </c>
      <c r="C30" s="1" t="s">
        <v>11</v>
      </c>
      <c r="D30" s="3">
        <v>2</v>
      </c>
      <c r="E30" s="13" t="s">
        <v>50</v>
      </c>
      <c r="F30" s="1">
        <v>4</v>
      </c>
      <c r="G30" s="3">
        <v>1012</v>
      </c>
      <c r="H30" s="3">
        <v>984.4</v>
      </c>
      <c r="I30" s="3">
        <v>920</v>
      </c>
      <c r="J30" s="3">
        <v>1020</v>
      </c>
      <c r="K30" s="3" t="s">
        <v>52</v>
      </c>
      <c r="L30" s="4">
        <f t="shared" si="0"/>
        <v>0.04610605920703679</v>
      </c>
      <c r="M30" s="3">
        <f t="shared" si="1"/>
        <v>984.1</v>
      </c>
      <c r="N30" s="3">
        <v>1968.2</v>
      </c>
      <c r="Q30" s="15"/>
      <c r="S30" s="15"/>
    </row>
    <row r="31" spans="1:14" ht="15.75">
      <c r="A31" s="21" t="s">
        <v>16</v>
      </c>
      <c r="B31" s="22"/>
      <c r="C31" s="22"/>
      <c r="D31" s="22"/>
      <c r="E31" s="22"/>
      <c r="F31" s="22"/>
      <c r="G31" s="22"/>
      <c r="H31" s="22"/>
      <c r="I31" s="22"/>
      <c r="J31" s="22"/>
      <c r="K31" s="22"/>
      <c r="L31" s="23"/>
      <c r="M31" s="16"/>
      <c r="N31" s="7">
        <f>SUM(N14:N30)</f>
        <v>146410.10000000003</v>
      </c>
    </row>
    <row r="33" spans="1:2" ht="15.75">
      <c r="A33" s="9" t="s">
        <v>8</v>
      </c>
      <c r="B33" s="9"/>
    </row>
    <row r="37" spans="1:15" ht="106.5" customHeight="1">
      <c r="A37" s="20" t="s">
        <v>9</v>
      </c>
      <c r="B37" s="20"/>
      <c r="C37" s="20"/>
      <c r="D37" s="20"/>
      <c r="E37" s="20"/>
      <c r="F37" s="20"/>
      <c r="G37" s="20"/>
      <c r="H37" s="20"/>
      <c r="I37" s="20"/>
      <c r="J37" s="20"/>
      <c r="K37" s="20"/>
      <c r="L37" s="20"/>
      <c r="M37" s="20"/>
      <c r="N37" s="20"/>
      <c r="O37" s="8"/>
    </row>
    <row r="39" ht="15.75">
      <c r="A39" s="9" t="s">
        <v>13</v>
      </c>
    </row>
  </sheetData>
  <sheetProtection/>
  <mergeCells count="18">
    <mergeCell ref="C11:C12"/>
    <mergeCell ref="A3:N3"/>
    <mergeCell ref="A4:N4"/>
    <mergeCell ref="N11:N12"/>
    <mergeCell ref="L11:L12"/>
    <mergeCell ref="A9:N9"/>
    <mergeCell ref="F11:F12"/>
    <mergeCell ref="M11:M12"/>
    <mergeCell ref="K1:N1"/>
    <mergeCell ref="D11:D12"/>
    <mergeCell ref="B11:B12"/>
    <mergeCell ref="E11:E12"/>
    <mergeCell ref="G11:K11"/>
    <mergeCell ref="A37:N37"/>
    <mergeCell ref="A31:L31"/>
    <mergeCell ref="A8:N8"/>
    <mergeCell ref="A7:N7"/>
    <mergeCell ref="A11:A12"/>
  </mergeCells>
  <printOptions/>
  <pageMargins left="0.25" right="0.25" top="0.75" bottom="0.75" header="0.3" footer="0.3"/>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2014-04-07T10:24:18Z</cp:lastPrinted>
  <dcterms:created xsi:type="dcterms:W3CDTF">1996-10-08T23:32:33Z</dcterms:created>
  <dcterms:modified xsi:type="dcterms:W3CDTF">2014-10-21T10:19:47Z</dcterms:modified>
  <cp:category/>
  <cp:version/>
  <cp:contentType/>
  <cp:contentStatus/>
</cp:coreProperties>
</file>